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8"/>
  </bookViews>
  <sheets>
    <sheet name="Лист1" sheetId="1" r:id="rId1"/>
  </sheets>
  <definedNames>
    <definedName name="_xlnm.Print_Area" localSheetId="0">Лист1!$A$1:$I$115</definedName>
  </definedNames>
  <calcPr calcId="145621"/>
</workbook>
</file>

<file path=xl/calcChain.xml><?xml version="1.0" encoding="utf-8"?>
<calcChain xmlns="http://schemas.openxmlformats.org/spreadsheetml/2006/main">
  <c r="F115" i="1" l="1"/>
  <c r="B47" i="1" l="1"/>
  <c r="B42" i="1"/>
  <c r="F47" i="1" l="1"/>
  <c r="C47" i="1"/>
  <c r="G46" i="1"/>
  <c r="D46" i="1"/>
  <c r="G45" i="1"/>
  <c r="D45" i="1"/>
  <c r="F42" i="1"/>
  <c r="G41" i="1"/>
  <c r="D41" i="1"/>
  <c r="G40" i="1"/>
  <c r="D40" i="1"/>
  <c r="D47" i="1" l="1"/>
  <c r="G42" i="1"/>
  <c r="D42" i="1"/>
  <c r="G47" i="1"/>
  <c r="D6" i="1"/>
  <c r="D7" i="1"/>
  <c r="D8" i="1"/>
  <c r="D9" i="1"/>
  <c r="D5" i="1"/>
</calcChain>
</file>

<file path=xl/sharedStrings.xml><?xml version="1.0" encoding="utf-8"?>
<sst xmlns="http://schemas.openxmlformats.org/spreadsheetml/2006/main" count="163" uniqueCount="110">
  <si>
    <t>Наименование показателя</t>
  </si>
  <si>
    <t>Бюджетная деятельность</t>
  </si>
  <si>
    <t>Средства во временном распоряжении</t>
  </si>
  <si>
    <t>Итого</t>
  </si>
  <si>
    <t>Доходы</t>
  </si>
  <si>
    <t>Расходы</t>
  </si>
  <si>
    <t>Чистый операционный результат</t>
  </si>
  <si>
    <t>Операции с нефинансовыми активами</t>
  </si>
  <si>
    <t>Операции с финансовыми активами и обязательствами</t>
  </si>
  <si>
    <t>Показатели «Отчета о финансовых результатах деятельности» (ф.0503121)</t>
  </si>
  <si>
    <t>Единица измерения: тыс. руб.</t>
  </si>
  <si>
    <t>Показатели «Отчета о движении денежных средств» (ф. 0503123)</t>
  </si>
  <si>
    <t>Единица измерения: тыс.руб.</t>
  </si>
  <si>
    <t>За отчетный период</t>
  </si>
  <si>
    <t>За аналогичный период прошлого финансового года</t>
  </si>
  <si>
    <t>1. Поступления</t>
  </si>
  <si>
    <t>2. Выбытия</t>
  </si>
  <si>
    <t>Выбытия по текущим операциям - всего</t>
  </si>
  <si>
    <t>Выбытия по инвестиционным операциям - всего</t>
  </si>
  <si>
    <t>3. Изменения остатков средств</t>
  </si>
  <si>
    <t>Показатели «Отчета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(ф.0503127)</t>
  </si>
  <si>
    <t xml:space="preserve"> Наименование показателя</t>
  </si>
  <si>
    <t>Код расхода по бюджетной классификации</t>
  </si>
  <si>
    <t xml:space="preserve">Утвержденные бюджетные назначения </t>
  </si>
  <si>
    <t>Лимиты бюджетных обязательств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</si>
  <si>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</si>
  <si>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</si>
  <si>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</si>
  <si>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</si>
  <si>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</si>
  <si>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</si>
  <si>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Расходы бюджета</t>
  </si>
  <si>
    <t>ВСЕГО</t>
  </si>
  <si>
    <t>Источники финансирования дефицита бюджета</t>
  </si>
  <si>
    <t>Код источника финансирования по бюджетной классификации</t>
  </si>
  <si>
    <t>Всего</t>
  </si>
  <si>
    <t>Показатели «Баланса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(ф.0503130)</t>
  </si>
  <si>
    <t>АКТИВ</t>
  </si>
  <si>
    <t>На начало года</t>
  </si>
  <si>
    <t>На конец отчетного периода</t>
  </si>
  <si>
    <t>бюджетная деятельность</t>
  </si>
  <si>
    <t>средства во временном распоряжении</t>
  </si>
  <si>
    <t>Нефинансовые активы</t>
  </si>
  <si>
    <t>Финансовые активы</t>
  </si>
  <si>
    <t>БАЛАНС</t>
  </si>
  <si>
    <t>ПАССИВ</t>
  </si>
  <si>
    <t>Обязательства</t>
  </si>
  <si>
    <t>Финансовый результат экономического субъекта</t>
  </si>
  <si>
    <t>18200000000000000000</t>
  </si>
  <si>
    <t>ПОЯСНИТЕЛЬНАЯ ЗАПИСКА</t>
  </si>
  <si>
    <t>(руб.)</t>
  </si>
  <si>
    <t>Предмет договора</t>
  </si>
  <si>
    <t>НМЦ</t>
  </si>
  <si>
    <t>Сумма ГК</t>
  </si>
  <si>
    <t>Экономия</t>
  </si>
  <si>
    <t>1.</t>
  </si>
  <si>
    <t>2.</t>
  </si>
  <si>
    <t>3.</t>
  </si>
  <si>
    <t>Поставка канцелярских принадлежностей</t>
  </si>
  <si>
    <t>5.</t>
  </si>
  <si>
    <t>Итого:</t>
  </si>
  <si>
    <t>(тыс. руб.)</t>
  </si>
  <si>
    <t>(руб.)/%</t>
  </si>
  <si>
    <t>КБК 18201063930290012121</t>
  </si>
  <si>
    <t>КБК 18201063930290012129</t>
  </si>
  <si>
    <t>КБК 18201063930290019122</t>
  </si>
  <si>
    <t>КБК 18201063930290019242</t>
  </si>
  <si>
    <t>КБК 18201063930290019244</t>
  </si>
  <si>
    <t>КБК 18201063930290019852</t>
  </si>
  <si>
    <t>КБК 18201063930293969122</t>
  </si>
  <si>
    <t>Поставка  комплектующих и запчастей</t>
  </si>
  <si>
    <t>Поставка  расходных материалов к офисной технике</t>
  </si>
  <si>
    <t>№п/п</t>
  </si>
  <si>
    <t>Поставка  оборудования и расходных материалов</t>
  </si>
  <si>
    <t>(тыс.руб.)</t>
  </si>
  <si>
    <t>4.</t>
  </si>
  <si>
    <t xml:space="preserve"> Экономия бюджетных средств по итогам  заключенных в 2019 году  контрактов  составила:</t>
  </si>
  <si>
    <t>Автотранспортное обслуживание в 2020 году</t>
  </si>
  <si>
    <t xml:space="preserve">  Лимиты бюджетных обязательств Межрегиональной инспекции в 2020 году утверждены в сумме 304 696 761,09 , из них:</t>
  </si>
  <si>
    <t xml:space="preserve">     На 01.01.2021 смета расходов федерального бюджета  исполнена на 99,99 %</t>
  </si>
  <si>
    <t xml:space="preserve">             Дебиторская задолженность по счету 130302000   «Расчеты  по страховым взносам на обязательное социальное страхование на случай временной нетрудоспособности в связи с материнством» на  01.01.2021   составила 674178,64 руб.,  Задолженность  образовалась за период с 01 ноября по  31 декабря 2020 года по  оплаченным листкам по временной нетрудоспособности, пособиям по беременности и родам, пособиям до 1,5 лет. </t>
  </si>
  <si>
    <t xml:space="preserve">           Кредиторская задолженность на 01.01.2021г. составила  298637,82 руб.  Задолженность   в сумме 280637,82 руб. образовалась по  оказанным услугам за декабрь 2020 года  по  переходящим контрактам на 2021 год,  в сумме 18000,00 руб. - по решениям  суда,  которые не  поступили  к исполнению  через органы  Федерального казначейства.</t>
  </si>
  <si>
    <t xml:space="preserve">             Дебиторская задолженность по счету 120621000 « Расчеты по  авансам по услугам  связи» АО «Почта России» на 01.01.2021 – 5880,00 руб. Задолженность возникла за счет авансовых платежей в  2020 году по переходящему контракту на 2021 год.   </t>
  </si>
  <si>
    <t xml:space="preserve"> Экономия бюджетных средств по итогам  заключенных в 2020 году  контрактов  составила:</t>
  </si>
  <si>
    <t>209 879 200,00</t>
  </si>
  <si>
    <t>58 722 400,00</t>
  </si>
  <si>
    <t>2 893 597,85</t>
  </si>
  <si>
    <t>5 039 154,12</t>
  </si>
  <si>
    <t>КБК 18201063930290019831</t>
  </si>
  <si>
    <t>КБК 18201063930290019851</t>
  </si>
  <si>
    <t>53 544 214,18</t>
  </si>
  <si>
    <t>2 846 637,63</t>
  </si>
  <si>
    <t>5 039 154,12</t>
  </si>
  <si>
    <t>Поставка  бумаги</t>
  </si>
  <si>
    <t>Поставка  рабочих станций</t>
  </si>
  <si>
    <t>Поставка оборудования и комплектующих</t>
  </si>
  <si>
    <t>Поставка офисной бумаги</t>
  </si>
  <si>
    <t>Поставка расходных материалов</t>
  </si>
  <si>
    <t>Поставка ноутбуков</t>
  </si>
  <si>
    <t>Поставка канцтоваров</t>
  </si>
  <si>
    <t>Поставка бумаги</t>
  </si>
  <si>
    <t>6.</t>
  </si>
  <si>
    <t>7.</t>
  </si>
  <si>
    <t>8.</t>
  </si>
  <si>
    <t>Лимиты бюджетных обязательств Межрегиональной инспекции в 2019 году утверждены в сумме 276 747 651,97 руб., из них:</t>
  </si>
  <si>
    <t xml:space="preserve">          На 01.01.2020 смета расходов федерального бюджета за  2019 год исполнена в сумме   271 508 824,21 руб., что составляет 98,11% от утвержденных на  2019 год бюджетных назначений  из  них:</t>
  </si>
  <si>
    <t xml:space="preserve">            </t>
  </si>
  <si>
    <t xml:space="preserve">          Межрегиональная инспекция Федеральной налоговой службы по крупнейшим налогоплательщикам №7 (далее – Межрегиональная инспекция №7) является территориальным органом Федеральной налоговой службы и входит в единую централизованную систему налоговых органов. Межрегиональная инспекция находится в непосредственном подчинении ФНС России и ей подконтрольна.Межрегиональная инспекция действует на основании Положения, утвержденного ФНС России  31.01.2019г.</t>
  </si>
  <si>
    <t xml:space="preserve">          Межрегиональная инспекция является территориальным органом, осуществляющим функции по контролю и надзору за соблюдением законодательства о налогах и сборах, за правильностью исчисления, полнотой и своевременностью внесения в соответствующий бюджет налогов и сборов, в случаях, предусмотренных законодательством Российской Федерации, за правильностью исчисления, полнотой и своевременностью внесения в соответствующий бюджет иных обязательных платежей, а также за соблюдением валютного законодательства Российской Федерации  крупнейшими налогоплательщиками, основным видом экономической деятельности которых является деятельность в области информации и связи. Осуществляет функции органа  валютного контроля  в отношении иностранных организаций. </t>
  </si>
  <si>
    <t xml:space="preserve">         В рамках своей основной деятельности Межрегиональная инспекция финансируется из федерального бюджета.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</si>
</sst>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9" formatCode="0.0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3" fillId="0" borderId="0"/>
  </cellStyleXfs>
  <cellXfs count="1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49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0" xfId="2" applyFont="1" applyBorder="1" applyAlignment="1">
      <alignment horizontal="center" vertical="top"/>
    </xf>
    <xf numFmtId="0" fontId="14" fillId="0" borderId="0" xfId="2" applyFont="1"/>
    <xf numFmtId="0" fontId="14" fillId="0" borderId="0" xfId="2" applyFont="1" applyBorder="1"/>
    <xf numFmtId="0" fontId="15" fillId="0" borderId="1" xfId="2" applyFont="1" applyBorder="1" applyAlignment="1">
      <alignment horizontal="center" vertical="top" wrapText="1"/>
    </xf>
    <xf numFmtId="0" fontId="15" fillId="0" borderId="1" xfId="2" applyFont="1" applyBorder="1" applyAlignment="1">
      <alignment horizontal="center" vertical="top"/>
    </xf>
    <xf numFmtId="0" fontId="10" fillId="0" borderId="1" xfId="0" applyFont="1" applyBorder="1"/>
    <xf numFmtId="164" fontId="1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/>
    <xf numFmtId="0" fontId="16" fillId="0" borderId="0" xfId="2" applyFont="1" applyBorder="1" applyAlignment="1">
      <alignment horizontal="left" vertical="top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9" fontId="17" fillId="0" borderId="10" xfId="0" applyNumberFormat="1" applyFont="1" applyBorder="1" applyAlignment="1">
      <alignment horizontal="right" vertical="center" wrapText="1"/>
    </xf>
    <xf numFmtId="9" fontId="17" fillId="0" borderId="12" xfId="0" applyNumberFormat="1" applyFont="1" applyBorder="1" applyAlignment="1">
      <alignment horizontal="right" vertical="center" wrapText="1"/>
    </xf>
    <xf numFmtId="10" fontId="17" fillId="0" borderId="12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horizontal="justify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justify" vertical="center" wrapText="1"/>
    </xf>
    <xf numFmtId="0" fontId="17" fillId="0" borderId="11" xfId="0" applyFont="1" applyBorder="1" applyAlignment="1">
      <alignment horizontal="right" vertical="center" wrapText="1"/>
    </xf>
    <xf numFmtId="4" fontId="17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justify" vertical="center" wrapText="1"/>
    </xf>
    <xf numFmtId="0" fontId="1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justify" vertical="center" wrapText="1"/>
    </xf>
    <xf numFmtId="0" fontId="17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justify" vertical="center" wrapText="1"/>
    </xf>
    <xf numFmtId="0" fontId="0" fillId="0" borderId="14" xfId="0" applyBorder="1"/>
    <xf numFmtId="0" fontId="18" fillId="0" borderId="21" xfId="0" applyFont="1" applyBorder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vertical="center" wrapText="1"/>
    </xf>
    <xf numFmtId="164" fontId="4" fillId="2" borderId="1" xfId="0" applyNumberFormat="1" applyFont="1" applyFill="1" applyBorder="1" applyAlignment="1">
      <alignment horizontal="center"/>
    </xf>
    <xf numFmtId="2" fontId="17" fillId="0" borderId="11" xfId="0" applyNumberFormat="1" applyFont="1" applyBorder="1" applyAlignment="1">
      <alignment horizontal="right" vertical="center" wrapText="1"/>
    </xf>
    <xf numFmtId="2" fontId="17" fillId="0" borderId="1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7" fillId="0" borderId="22" xfId="0" applyFont="1" applyBorder="1" applyAlignment="1">
      <alignment horizontal="right" vertical="center" wrapText="1"/>
    </xf>
    <xf numFmtId="0" fontId="18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right" vertical="center" wrapText="1"/>
    </xf>
    <xf numFmtId="0" fontId="0" fillId="0" borderId="24" xfId="0" applyFont="1" applyBorder="1"/>
    <xf numFmtId="0" fontId="18" fillId="0" borderId="25" xfId="0" applyFont="1" applyBorder="1" applyAlignment="1">
      <alignment vertical="center" wrapText="1"/>
    </xf>
    <xf numFmtId="0" fontId="18" fillId="0" borderId="25" xfId="0" applyFont="1" applyBorder="1" applyAlignment="1">
      <alignment horizontal="right" vertical="center" wrapText="1"/>
    </xf>
    <xf numFmtId="0" fontId="17" fillId="0" borderId="26" xfId="0" applyFont="1" applyBorder="1" applyAlignment="1">
      <alignment horizontal="right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vertical="center" wrapText="1"/>
    </xf>
    <xf numFmtId="0" fontId="18" fillId="0" borderId="28" xfId="0" applyFont="1" applyBorder="1" applyAlignment="1">
      <alignment horizontal="right" vertical="center" wrapText="1"/>
    </xf>
    <xf numFmtId="0" fontId="17" fillId="0" borderId="28" xfId="0" applyFont="1" applyBorder="1" applyAlignment="1">
      <alignment horizontal="right" vertical="center" wrapText="1"/>
    </xf>
    <xf numFmtId="0" fontId="17" fillId="0" borderId="18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11" fillId="0" borderId="4" xfId="1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7" xfId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9" fillId="0" borderId="2" xfId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top"/>
    </xf>
    <xf numFmtId="0" fontId="15" fillId="0" borderId="1" xfId="2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justify" vertical="center" wrapText="1"/>
    </xf>
    <xf numFmtId="0" fontId="18" fillId="0" borderId="0" xfId="0" applyFont="1" applyAlignment="1">
      <alignment horizontal="left" wrapText="1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justify" wrapText="1"/>
    </xf>
    <xf numFmtId="0" fontId="19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7" fillId="0" borderId="16" xfId="0" applyFont="1" applyBorder="1" applyAlignment="1">
      <alignment horizontal="right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justify"/>
    </xf>
    <xf numFmtId="0" fontId="18" fillId="0" borderId="12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center" vertical="center" wrapText="1"/>
    </xf>
    <xf numFmtId="169" fontId="17" fillId="0" borderId="26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8" fillId="0" borderId="21" xfId="0" applyFont="1" applyBorder="1" applyAlignment="1">
      <alignment horizontal="justify" vertical="center" wrapText="1"/>
    </xf>
    <xf numFmtId="0" fontId="18" fillId="0" borderId="30" xfId="0" applyFont="1" applyBorder="1" applyAlignment="1">
      <alignment horizontal="right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29" xfId="0" applyFont="1" applyBorder="1" applyAlignment="1">
      <alignment horizontal="right" vertical="center" wrapText="1"/>
    </xf>
    <xf numFmtId="0" fontId="18" fillId="0" borderId="15" xfId="0" applyFont="1" applyBorder="1" applyAlignment="1">
      <alignment horizontal="right" vertical="center" wrapText="1"/>
    </xf>
    <xf numFmtId="0" fontId="18" fillId="0" borderId="31" xfId="0" applyFont="1" applyBorder="1" applyAlignment="1">
      <alignment horizontal="right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justify" vertical="center" wrapText="1"/>
    </xf>
    <xf numFmtId="0" fontId="18" fillId="0" borderId="33" xfId="0" applyFont="1" applyBorder="1" applyAlignment="1">
      <alignment horizontal="right" vertical="center" wrapText="1"/>
    </xf>
    <xf numFmtId="0" fontId="0" fillId="0" borderId="34" xfId="0" applyBorder="1"/>
    <xf numFmtId="0" fontId="0" fillId="0" borderId="15" xfId="0" applyBorder="1"/>
    <xf numFmtId="0" fontId="18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7"/>
  <sheetViews>
    <sheetView tabSelected="1" view="pageBreakPreview" topLeftCell="A68" zoomScale="74" zoomScaleNormal="70" zoomScaleSheetLayoutView="74" workbookViewId="0">
      <selection activeCell="A55" sqref="A55:H55"/>
    </sheetView>
  </sheetViews>
  <sheetFormatPr defaultRowHeight="14.25" x14ac:dyDescent="0.45"/>
  <cols>
    <col min="1" max="1" width="24.33203125" customWidth="1"/>
    <col min="2" max="2" width="18.33203125" customWidth="1"/>
    <col min="3" max="3" width="20.46484375" customWidth="1"/>
    <col min="4" max="4" width="18.33203125" customWidth="1"/>
    <col min="5" max="5" width="13.33203125" customWidth="1"/>
    <col min="6" max="6" width="17.33203125" customWidth="1"/>
    <col min="7" max="7" width="12.1328125" customWidth="1"/>
    <col min="8" max="8" width="10.1328125" bestFit="1" customWidth="1"/>
    <col min="9" max="9" width="9" bestFit="1" customWidth="1"/>
  </cols>
  <sheetData>
    <row r="1" spans="1:6" ht="17.25" x14ac:dyDescent="0.45">
      <c r="A1" s="72" t="s">
        <v>9</v>
      </c>
      <c r="B1" s="75"/>
      <c r="C1" s="75"/>
      <c r="D1" s="75"/>
      <c r="E1" s="74"/>
      <c r="F1" s="74"/>
    </row>
    <row r="2" spans="1:6" x14ac:dyDescent="0.45">
      <c r="D2" s="1"/>
    </row>
    <row r="3" spans="1:6" x14ac:dyDescent="0.45">
      <c r="A3" s="2" t="s">
        <v>10</v>
      </c>
      <c r="D3" s="1"/>
    </row>
    <row r="4" spans="1:6" ht="40.25" customHeight="1" x14ac:dyDescent="0.45">
      <c r="A4" s="19" t="s">
        <v>0</v>
      </c>
      <c r="B4" s="20" t="s">
        <v>1</v>
      </c>
      <c r="C4" s="20" t="s">
        <v>2</v>
      </c>
      <c r="D4" s="19" t="s">
        <v>3</v>
      </c>
    </row>
    <row r="5" spans="1:6" x14ac:dyDescent="0.45">
      <c r="A5" s="8" t="s">
        <v>4</v>
      </c>
      <c r="B5" s="50">
        <v>116.1</v>
      </c>
      <c r="C5" s="50"/>
      <c r="D5" s="50">
        <f>B5</f>
        <v>116.1</v>
      </c>
    </row>
    <row r="6" spans="1:6" x14ac:dyDescent="0.45">
      <c r="A6" s="8" t="s">
        <v>5</v>
      </c>
      <c r="B6" s="50">
        <v>312693.7</v>
      </c>
      <c r="C6" s="50"/>
      <c r="D6" s="50">
        <f t="shared" ref="D6:D9" si="0">B6</f>
        <v>312693.7</v>
      </c>
    </row>
    <row r="7" spans="1:6" x14ac:dyDescent="0.45">
      <c r="A7" s="8" t="s">
        <v>6</v>
      </c>
      <c r="B7" s="50">
        <v>-312577.59999999998</v>
      </c>
      <c r="C7" s="50"/>
      <c r="D7" s="50">
        <f t="shared" si="0"/>
        <v>-312577.59999999998</v>
      </c>
    </row>
    <row r="8" spans="1:6" ht="26.45" customHeight="1" x14ac:dyDescent="0.45">
      <c r="A8" s="18" t="s">
        <v>7</v>
      </c>
      <c r="B8" s="50">
        <v>514.70000000000005</v>
      </c>
      <c r="C8" s="50"/>
      <c r="D8" s="50">
        <f t="shared" si="0"/>
        <v>514.70000000000005</v>
      </c>
    </row>
    <row r="9" spans="1:6" ht="42" x14ac:dyDescent="0.45">
      <c r="A9" s="18" t="s">
        <v>8</v>
      </c>
      <c r="B9" s="50">
        <v>-313092.40000000002</v>
      </c>
      <c r="C9" s="50"/>
      <c r="D9" s="50">
        <f t="shared" si="0"/>
        <v>-313092.40000000002</v>
      </c>
    </row>
    <row r="12" spans="1:6" ht="18" x14ac:dyDescent="0.55000000000000004">
      <c r="A12" s="72" t="s">
        <v>11</v>
      </c>
      <c r="B12" s="73"/>
      <c r="C12" s="73"/>
      <c r="D12" s="74"/>
    </row>
    <row r="13" spans="1:6" x14ac:dyDescent="0.45">
      <c r="A13" s="2"/>
      <c r="B13" s="2"/>
      <c r="C13" s="2"/>
    </row>
    <row r="14" spans="1:6" x14ac:dyDescent="0.45">
      <c r="A14" s="2" t="s">
        <v>12</v>
      </c>
      <c r="B14" s="2"/>
      <c r="C14" s="2"/>
    </row>
    <row r="15" spans="1:6" ht="45" x14ac:dyDescent="0.45">
      <c r="A15" s="3" t="s">
        <v>0</v>
      </c>
      <c r="B15" s="3" t="s">
        <v>13</v>
      </c>
      <c r="C15" s="5" t="s">
        <v>14</v>
      </c>
    </row>
    <row r="16" spans="1:6" ht="15.4" x14ac:dyDescent="0.45">
      <c r="A16" s="4" t="s">
        <v>15</v>
      </c>
      <c r="B16" s="10">
        <v>0</v>
      </c>
      <c r="C16" s="10">
        <v>0</v>
      </c>
    </row>
    <row r="17" spans="1:9" ht="15.4" x14ac:dyDescent="0.45">
      <c r="A17" s="4" t="s">
        <v>16</v>
      </c>
      <c r="B17" s="9">
        <v>304679.7</v>
      </c>
      <c r="C17" s="9">
        <v>271508.8</v>
      </c>
    </row>
    <row r="18" spans="1:9" ht="28.15" x14ac:dyDescent="0.45">
      <c r="A18" s="18" t="s">
        <v>17</v>
      </c>
      <c r="B18" s="9">
        <v>302362.8</v>
      </c>
      <c r="C18" s="9">
        <v>270639.2</v>
      </c>
    </row>
    <row r="19" spans="1:9" ht="42" x14ac:dyDescent="0.45">
      <c r="A19" s="18" t="s">
        <v>18</v>
      </c>
      <c r="B19" s="9">
        <v>2316.9</v>
      </c>
      <c r="C19" s="9">
        <v>869.6</v>
      </c>
    </row>
    <row r="20" spans="1:9" ht="15.4" x14ac:dyDescent="0.45">
      <c r="A20" s="4" t="s">
        <v>19</v>
      </c>
      <c r="B20" s="9">
        <v>304679.7</v>
      </c>
      <c r="C20" s="9">
        <v>271508.8</v>
      </c>
    </row>
    <row r="23" spans="1:9" ht="56.25" customHeight="1" x14ac:dyDescent="0.45">
      <c r="A23" s="85" t="s">
        <v>20</v>
      </c>
      <c r="B23" s="86"/>
      <c r="C23" s="86"/>
      <c r="D23" s="86"/>
      <c r="E23" s="86"/>
      <c r="F23" s="86"/>
      <c r="G23" s="86"/>
      <c r="H23" s="86"/>
      <c r="I23" s="86"/>
    </row>
    <row r="24" spans="1:9" x14ac:dyDescent="0.45">
      <c r="C24" s="2"/>
      <c r="D24" s="2"/>
      <c r="E24" s="2"/>
      <c r="F24" s="2"/>
      <c r="G24" s="2"/>
      <c r="H24" s="2"/>
      <c r="I24" s="2"/>
    </row>
    <row r="25" spans="1:9" ht="15.4" x14ac:dyDescent="0.45">
      <c r="A25" s="6" t="s">
        <v>12</v>
      </c>
      <c r="B25" s="2"/>
      <c r="C25" s="2"/>
      <c r="D25" s="2"/>
      <c r="E25" s="2"/>
      <c r="F25" s="2"/>
      <c r="G25" s="2"/>
      <c r="H25" s="2"/>
      <c r="I25" s="2"/>
    </row>
    <row r="26" spans="1:9" x14ac:dyDescent="0.45">
      <c r="A26" s="79" t="s">
        <v>21</v>
      </c>
      <c r="B26" s="79" t="s">
        <v>22</v>
      </c>
      <c r="C26" s="80" t="s">
        <v>23</v>
      </c>
      <c r="D26" s="87" t="s">
        <v>24</v>
      </c>
      <c r="E26" s="80" t="s">
        <v>25</v>
      </c>
      <c r="F26" s="80"/>
      <c r="G26" s="80"/>
      <c r="H26" s="80"/>
      <c r="I26" s="80" t="s">
        <v>26</v>
      </c>
    </row>
    <row r="27" spans="1:9" ht="40.5" x14ac:dyDescent="0.45">
      <c r="A27" s="79"/>
      <c r="B27" s="79"/>
      <c r="C27" s="80"/>
      <c r="D27" s="88"/>
      <c r="E27" s="7" t="s">
        <v>27</v>
      </c>
      <c r="F27" s="7" t="s">
        <v>28</v>
      </c>
      <c r="G27" s="7" t="s">
        <v>29</v>
      </c>
      <c r="H27" s="7" t="s">
        <v>30</v>
      </c>
      <c r="I27" s="80"/>
    </row>
    <row r="28" spans="1:9" ht="15.75" x14ac:dyDescent="0.45">
      <c r="A28" s="76" t="s">
        <v>31</v>
      </c>
      <c r="B28" s="77"/>
      <c r="C28" s="77"/>
      <c r="D28" s="77"/>
      <c r="E28" s="77"/>
      <c r="F28" s="77"/>
      <c r="G28" s="77"/>
      <c r="H28" s="77"/>
      <c r="I28" s="78"/>
    </row>
    <row r="29" spans="1:9" x14ac:dyDescent="0.45">
      <c r="A29" s="8" t="s">
        <v>32</v>
      </c>
      <c r="B29" s="21" t="s">
        <v>48</v>
      </c>
      <c r="C29" s="8"/>
      <c r="D29" s="9">
        <v>304696.8</v>
      </c>
      <c r="E29" s="9">
        <v>304679.7</v>
      </c>
      <c r="F29" s="9">
        <v>0</v>
      </c>
      <c r="G29" s="9">
        <v>0</v>
      </c>
      <c r="H29" s="9">
        <v>304679.7</v>
      </c>
      <c r="I29" s="9">
        <v>17.100000000000001</v>
      </c>
    </row>
    <row r="30" spans="1:9" ht="15.75" x14ac:dyDescent="0.45">
      <c r="A30" s="76" t="s">
        <v>33</v>
      </c>
      <c r="B30" s="77"/>
      <c r="C30" s="77"/>
      <c r="D30" s="77"/>
      <c r="E30" s="77"/>
      <c r="F30" s="77"/>
      <c r="G30" s="77"/>
      <c r="H30" s="77"/>
      <c r="I30" s="78"/>
    </row>
    <row r="31" spans="1:9" x14ac:dyDescent="0.45">
      <c r="A31" s="79" t="s">
        <v>21</v>
      </c>
      <c r="B31" s="79" t="s">
        <v>34</v>
      </c>
      <c r="C31" s="80" t="s">
        <v>23</v>
      </c>
      <c r="D31" s="81" t="s">
        <v>25</v>
      </c>
      <c r="E31" s="82"/>
      <c r="F31" s="82"/>
      <c r="G31" s="82"/>
      <c r="H31" s="83"/>
      <c r="I31" s="80" t="s">
        <v>26</v>
      </c>
    </row>
    <row r="32" spans="1:9" ht="57.6" customHeight="1" x14ac:dyDescent="0.45">
      <c r="A32" s="79"/>
      <c r="B32" s="79"/>
      <c r="C32" s="80"/>
      <c r="D32" s="80" t="s">
        <v>27</v>
      </c>
      <c r="E32" s="84"/>
      <c r="F32" s="7" t="s">
        <v>28</v>
      </c>
      <c r="G32" s="7" t="s">
        <v>29</v>
      </c>
      <c r="H32" s="7" t="s">
        <v>30</v>
      </c>
      <c r="I32" s="80"/>
    </row>
    <row r="33" spans="1:9" x14ac:dyDescent="0.45">
      <c r="A33" s="8" t="s">
        <v>35</v>
      </c>
      <c r="B33" s="10"/>
      <c r="C33" s="10"/>
      <c r="D33" s="91">
        <v>304679.7</v>
      </c>
      <c r="E33" s="92"/>
      <c r="F33" s="9">
        <v>0</v>
      </c>
      <c r="G33" s="9">
        <v>0</v>
      </c>
      <c r="H33" s="9">
        <v>304679.7</v>
      </c>
      <c r="I33" s="9"/>
    </row>
    <row r="36" spans="1:9" ht="55.8" customHeight="1" x14ac:dyDescent="0.45">
      <c r="A36" s="85" t="s">
        <v>36</v>
      </c>
      <c r="B36" s="85"/>
      <c r="C36" s="85"/>
      <c r="D36" s="85"/>
      <c r="E36" s="85"/>
      <c r="F36" s="85"/>
      <c r="G36" s="85"/>
    </row>
    <row r="37" spans="1:9" ht="15.4" x14ac:dyDescent="0.45">
      <c r="A37" s="22" t="s">
        <v>12</v>
      </c>
      <c r="B37" s="11"/>
      <c r="C37" s="12"/>
      <c r="D37" s="12"/>
      <c r="E37" s="12"/>
      <c r="F37" s="13"/>
      <c r="G37" s="13"/>
    </row>
    <row r="38" spans="1:9" x14ac:dyDescent="0.45">
      <c r="A38" s="89" t="s">
        <v>37</v>
      </c>
      <c r="B38" s="90" t="s">
        <v>38</v>
      </c>
      <c r="C38" s="90"/>
      <c r="D38" s="90"/>
      <c r="E38" s="90" t="s">
        <v>39</v>
      </c>
      <c r="F38" s="90"/>
      <c r="G38" s="90"/>
    </row>
    <row r="39" spans="1:9" ht="38.25" x14ac:dyDescent="0.45">
      <c r="A39" s="89"/>
      <c r="B39" s="14" t="s">
        <v>40</v>
      </c>
      <c r="C39" s="14" t="s">
        <v>41</v>
      </c>
      <c r="D39" s="15" t="s">
        <v>30</v>
      </c>
      <c r="E39" s="14" t="s">
        <v>40</v>
      </c>
      <c r="F39" s="14" t="s">
        <v>41</v>
      </c>
      <c r="G39" s="15" t="s">
        <v>30</v>
      </c>
    </row>
    <row r="40" spans="1:9" x14ac:dyDescent="0.45">
      <c r="A40" s="8" t="s">
        <v>42</v>
      </c>
      <c r="B40" s="9">
        <v>4044.1</v>
      </c>
      <c r="C40" s="9"/>
      <c r="D40" s="9">
        <f>B40</f>
        <v>4044.1</v>
      </c>
      <c r="E40" s="9">
        <v>4558.8999999999996</v>
      </c>
      <c r="F40" s="9"/>
      <c r="G40" s="9">
        <f>E40+F40</f>
        <v>4558.8999999999996</v>
      </c>
    </row>
    <row r="41" spans="1:9" x14ac:dyDescent="0.45">
      <c r="A41" s="8" t="s">
        <v>43</v>
      </c>
      <c r="B41" s="9">
        <v>273.39999999999998</v>
      </c>
      <c r="C41" s="9"/>
      <c r="D41" s="9">
        <f>B41+C41</f>
        <v>273.39999999999998</v>
      </c>
      <c r="E41" s="9">
        <v>680.1</v>
      </c>
      <c r="F41" s="9"/>
      <c r="G41" s="9">
        <f>E41+F41</f>
        <v>680.1</v>
      </c>
    </row>
    <row r="42" spans="1:9" x14ac:dyDescent="0.45">
      <c r="A42" s="16" t="s">
        <v>44</v>
      </c>
      <c r="B42" s="17">
        <f>SUM(B40:B41)</f>
        <v>4317.5</v>
      </c>
      <c r="C42" s="17"/>
      <c r="D42" s="17">
        <f>SUM(D40:D41)</f>
        <v>4317.5</v>
      </c>
      <c r="E42" s="17">
        <v>5238.8999999999996</v>
      </c>
      <c r="F42" s="17">
        <f>SUM(F40:F41)</f>
        <v>0</v>
      </c>
      <c r="G42" s="17">
        <f>E42+F42</f>
        <v>5238.8999999999996</v>
      </c>
    </row>
    <row r="43" spans="1:9" x14ac:dyDescent="0.45">
      <c r="A43" s="89" t="s">
        <v>45</v>
      </c>
      <c r="B43" s="90" t="s">
        <v>38</v>
      </c>
      <c r="C43" s="90"/>
      <c r="D43" s="90"/>
      <c r="E43" s="90" t="s">
        <v>39</v>
      </c>
      <c r="F43" s="90"/>
      <c r="G43" s="90"/>
    </row>
    <row r="44" spans="1:9" ht="38.25" x14ac:dyDescent="0.45">
      <c r="A44" s="89"/>
      <c r="B44" s="14" t="s">
        <v>40</v>
      </c>
      <c r="C44" s="14" t="s">
        <v>41</v>
      </c>
      <c r="D44" s="15" t="s">
        <v>30</v>
      </c>
      <c r="E44" s="14" t="s">
        <v>40</v>
      </c>
      <c r="F44" s="14" t="s">
        <v>41</v>
      </c>
      <c r="G44" s="15" t="s">
        <v>30</v>
      </c>
    </row>
    <row r="45" spans="1:9" x14ac:dyDescent="0.45">
      <c r="A45" s="8" t="s">
        <v>46</v>
      </c>
      <c r="B45" s="9">
        <v>4771.8</v>
      </c>
      <c r="C45" s="9"/>
      <c r="D45" s="9">
        <f>B45+C45</f>
        <v>4771.8</v>
      </c>
      <c r="E45" s="9">
        <v>11968.9</v>
      </c>
      <c r="F45" s="9"/>
      <c r="G45" s="9">
        <f>E45+F45</f>
        <v>11968.9</v>
      </c>
    </row>
    <row r="46" spans="1:9" ht="28.15" x14ac:dyDescent="0.45">
      <c r="A46" s="18" t="s">
        <v>47</v>
      </c>
      <c r="B46" s="9">
        <v>-454.2</v>
      </c>
      <c r="C46" s="9"/>
      <c r="D46" s="9">
        <f>B46+C46</f>
        <v>-454.2</v>
      </c>
      <c r="E46" s="9">
        <v>-6730</v>
      </c>
      <c r="F46" s="9"/>
      <c r="G46" s="9">
        <f>E46</f>
        <v>-6730</v>
      </c>
    </row>
    <row r="47" spans="1:9" x14ac:dyDescent="0.45">
      <c r="A47" s="16" t="s">
        <v>44</v>
      </c>
      <c r="B47" s="17">
        <f>B45+B46</f>
        <v>4317.6000000000004</v>
      </c>
      <c r="C47" s="17">
        <f>C45+C46</f>
        <v>0</v>
      </c>
      <c r="D47" s="17">
        <f>B47+C47</f>
        <v>4317.6000000000004</v>
      </c>
      <c r="E47" s="17">
        <v>5238.8999999999996</v>
      </c>
      <c r="F47" s="17">
        <f>F45+F46</f>
        <v>0</v>
      </c>
      <c r="G47" s="17">
        <f>E47+F47</f>
        <v>5238.8999999999996</v>
      </c>
    </row>
    <row r="51" spans="1:8" ht="15" x14ac:dyDescent="0.45">
      <c r="A51" s="68" t="s">
        <v>49</v>
      </c>
      <c r="B51" s="68"/>
      <c r="C51" s="68"/>
      <c r="D51" s="68"/>
      <c r="E51" s="68"/>
      <c r="F51" s="68"/>
      <c r="G51" s="68"/>
    </row>
    <row r="52" spans="1:8" ht="17.25" x14ac:dyDescent="0.45">
      <c r="A52" s="23"/>
    </row>
    <row r="53" spans="1:8" s="29" customFormat="1" ht="97.8" customHeight="1" x14ac:dyDescent="0.5">
      <c r="A53" s="69" t="s">
        <v>107</v>
      </c>
      <c r="B53" s="69"/>
      <c r="C53" s="69"/>
      <c r="D53" s="69"/>
      <c r="E53" s="69"/>
      <c r="F53" s="69"/>
      <c r="G53" s="69"/>
      <c r="H53" s="69"/>
    </row>
    <row r="54" spans="1:8" s="29" customFormat="1" ht="121.5" customHeight="1" x14ac:dyDescent="0.45">
      <c r="A54" s="70" t="s">
        <v>108</v>
      </c>
      <c r="B54" s="70"/>
      <c r="C54" s="70"/>
      <c r="D54" s="70"/>
      <c r="E54" s="70"/>
      <c r="F54" s="70"/>
      <c r="G54" s="70"/>
      <c r="H54" s="70"/>
    </row>
    <row r="55" spans="1:8" s="29" customFormat="1" ht="33.6" customHeight="1" x14ac:dyDescent="0.45">
      <c r="A55" s="71" t="s">
        <v>109</v>
      </c>
      <c r="B55" s="71"/>
      <c r="C55" s="71"/>
      <c r="D55" s="71"/>
      <c r="E55" s="71"/>
      <c r="F55" s="71"/>
      <c r="G55" s="71"/>
      <c r="H55" s="71"/>
    </row>
    <row r="56" spans="1:8" s="29" customFormat="1" ht="37.25" customHeight="1" x14ac:dyDescent="0.45">
      <c r="A56" s="70" t="s">
        <v>78</v>
      </c>
      <c r="B56" s="70"/>
      <c r="C56" s="70"/>
      <c r="D56" s="70"/>
      <c r="E56" s="70"/>
      <c r="F56" s="70"/>
      <c r="G56" s="70"/>
      <c r="H56" s="70"/>
    </row>
    <row r="57" spans="1:8" ht="17.649999999999999" thickBot="1" x14ac:dyDescent="0.5">
      <c r="D57" s="31" t="s">
        <v>50</v>
      </c>
    </row>
    <row r="58" spans="1:8" ht="17.649999999999999" thickBot="1" x14ac:dyDescent="0.5">
      <c r="B58" s="94" t="s">
        <v>63</v>
      </c>
      <c r="C58" s="95"/>
      <c r="D58" s="52">
        <v>235219800</v>
      </c>
    </row>
    <row r="59" spans="1:8" ht="18.600000000000001" customHeight="1" thickBot="1" x14ac:dyDescent="0.5">
      <c r="B59" s="94" t="s">
        <v>64</v>
      </c>
      <c r="C59" s="95"/>
      <c r="D59" s="51">
        <v>60993500</v>
      </c>
    </row>
    <row r="60" spans="1:8" ht="17.649999999999999" thickBot="1" x14ac:dyDescent="0.5">
      <c r="B60" s="94" t="s">
        <v>65</v>
      </c>
      <c r="C60" s="95"/>
      <c r="D60" s="34">
        <v>10500</v>
      </c>
    </row>
    <row r="61" spans="1:8" ht="17.649999999999999" thickBot="1" x14ac:dyDescent="0.5">
      <c r="B61" s="94" t="s">
        <v>66</v>
      </c>
      <c r="C61" s="95"/>
      <c r="D61" s="33">
        <v>3998461.09</v>
      </c>
    </row>
    <row r="62" spans="1:8" ht="17.649999999999999" thickBot="1" x14ac:dyDescent="0.5">
      <c r="B62" s="94" t="s">
        <v>67</v>
      </c>
      <c r="C62" s="95"/>
      <c r="D62" s="33">
        <v>4436800</v>
      </c>
    </row>
    <row r="63" spans="1:8" ht="17.649999999999999" thickBot="1" x14ac:dyDescent="0.5">
      <c r="B63" s="94" t="s">
        <v>68</v>
      </c>
      <c r="C63" s="95"/>
      <c r="D63" s="34">
        <v>30500</v>
      </c>
    </row>
    <row r="64" spans="1:8" ht="17.649999999999999" thickBot="1" x14ac:dyDescent="0.5">
      <c r="B64" s="94" t="s">
        <v>69</v>
      </c>
      <c r="C64" s="95"/>
      <c r="D64" s="34">
        <v>7200</v>
      </c>
    </row>
    <row r="65" spans="1:9" ht="17.25" x14ac:dyDescent="0.45">
      <c r="A65" s="23"/>
    </row>
    <row r="66" spans="1:9" ht="19.5" customHeight="1" x14ac:dyDescent="0.45">
      <c r="A66" s="96" t="s">
        <v>79</v>
      </c>
      <c r="B66" s="96"/>
      <c r="C66" s="96"/>
      <c r="D66" s="96"/>
      <c r="E66" s="96"/>
      <c r="F66" s="96"/>
      <c r="G66" s="96"/>
      <c r="H66" s="96"/>
    </row>
    <row r="67" spans="1:9" ht="54" customHeight="1" x14ac:dyDescent="0.5">
      <c r="A67" s="100" t="s">
        <v>82</v>
      </c>
      <c r="B67" s="100"/>
      <c r="C67" s="100"/>
      <c r="D67" s="100"/>
      <c r="E67" s="100"/>
      <c r="F67" s="100"/>
      <c r="G67" s="100"/>
      <c r="H67" s="100"/>
      <c r="I67" s="35"/>
    </row>
    <row r="68" spans="1:9" ht="68.25" customHeight="1" x14ac:dyDescent="0.5">
      <c r="A68" s="97" t="s">
        <v>80</v>
      </c>
      <c r="B68" s="97"/>
      <c r="C68" s="97"/>
      <c r="D68" s="97"/>
      <c r="E68" s="97"/>
      <c r="F68" s="97"/>
      <c r="G68" s="97"/>
      <c r="H68" s="97"/>
      <c r="I68" s="35"/>
    </row>
    <row r="69" spans="1:9" ht="55.15" customHeight="1" x14ac:dyDescent="0.5">
      <c r="A69" s="97" t="s">
        <v>81</v>
      </c>
      <c r="B69" s="97"/>
      <c r="C69" s="97"/>
      <c r="D69" s="97"/>
      <c r="E69" s="97"/>
      <c r="F69" s="97"/>
      <c r="G69" s="97"/>
      <c r="H69" s="97"/>
      <c r="I69" s="35"/>
    </row>
    <row r="70" spans="1:9" ht="55.15" customHeight="1" x14ac:dyDescent="0.5">
      <c r="A70" s="124" t="s">
        <v>104</v>
      </c>
      <c r="B70" s="124"/>
      <c r="C70" s="124"/>
      <c r="D70" s="124"/>
      <c r="E70" s="124"/>
      <c r="F70" s="124"/>
      <c r="G70" s="124"/>
      <c r="H70" s="124"/>
      <c r="I70" s="35"/>
    </row>
    <row r="71" spans="1:9" s="54" customFormat="1" ht="35.25" customHeight="1" thickBot="1" x14ac:dyDescent="0.5">
      <c r="B71" s="48"/>
      <c r="C71" s="48"/>
      <c r="D71" s="107" t="s">
        <v>50</v>
      </c>
      <c r="E71" s="48"/>
      <c r="F71" s="48"/>
      <c r="G71" s="48"/>
      <c r="H71" s="53"/>
      <c r="I71" s="53"/>
    </row>
    <row r="72" spans="1:9" ht="17.649999999999999" customHeight="1" thickBot="1" x14ac:dyDescent="0.5">
      <c r="B72" s="94" t="s">
        <v>63</v>
      </c>
      <c r="C72" s="105"/>
      <c r="D72" s="104" t="s">
        <v>84</v>
      </c>
    </row>
    <row r="73" spans="1:9" ht="17.649999999999999" customHeight="1" thickBot="1" x14ac:dyDescent="0.5">
      <c r="B73" s="94" t="s">
        <v>64</v>
      </c>
      <c r="C73" s="105"/>
      <c r="D73" s="33" t="s">
        <v>85</v>
      </c>
    </row>
    <row r="74" spans="1:9" ht="17.649999999999999" customHeight="1" thickBot="1" x14ac:dyDescent="0.5">
      <c r="B74" s="94" t="s">
        <v>65</v>
      </c>
      <c r="C74" s="105"/>
      <c r="D74" s="34">
        <v>168700</v>
      </c>
    </row>
    <row r="75" spans="1:9" ht="17.649999999999999" customHeight="1" thickBot="1" x14ac:dyDescent="0.5">
      <c r="B75" s="94" t="s">
        <v>66</v>
      </c>
      <c r="C75" s="105"/>
      <c r="D75" s="33" t="s">
        <v>86</v>
      </c>
    </row>
    <row r="76" spans="1:9" ht="17.649999999999999" customHeight="1" thickBot="1" x14ac:dyDescent="0.5">
      <c r="B76" s="94" t="s">
        <v>67</v>
      </c>
      <c r="C76" s="105"/>
      <c r="D76" s="33" t="s">
        <v>87</v>
      </c>
    </row>
    <row r="77" spans="1:9" ht="17.649999999999999" customHeight="1" thickBot="1" x14ac:dyDescent="0.5">
      <c r="B77" s="94" t="s">
        <v>88</v>
      </c>
      <c r="C77" s="105"/>
      <c r="D77" s="34">
        <v>3000</v>
      </c>
    </row>
    <row r="78" spans="1:9" ht="17.649999999999999" customHeight="1" thickBot="1" x14ac:dyDescent="0.5">
      <c r="B78" s="94" t="s">
        <v>89</v>
      </c>
      <c r="C78" s="105"/>
      <c r="D78" s="34">
        <v>400</v>
      </c>
    </row>
    <row r="79" spans="1:9" ht="17.649999999999999" customHeight="1" thickBot="1" x14ac:dyDescent="0.5">
      <c r="B79" s="94" t="s">
        <v>68</v>
      </c>
      <c r="C79" s="105"/>
      <c r="D79" s="34">
        <v>31000</v>
      </c>
    </row>
    <row r="80" spans="1:9" ht="17.649999999999999" customHeight="1" thickBot="1" x14ac:dyDescent="0.5">
      <c r="B80" s="94" t="s">
        <v>69</v>
      </c>
      <c r="C80" s="105"/>
      <c r="D80" s="34">
        <v>10200</v>
      </c>
    </row>
    <row r="81" spans="1:8" ht="17.25" x14ac:dyDescent="0.45">
      <c r="A81" s="23"/>
    </row>
    <row r="82" spans="1:8" ht="50.65" customHeight="1" x14ac:dyDescent="0.45">
      <c r="A82" s="101" t="s">
        <v>105</v>
      </c>
      <c r="B82" s="101"/>
      <c r="C82" s="101"/>
      <c r="D82" s="101"/>
      <c r="E82" s="101"/>
      <c r="F82" s="101"/>
      <c r="G82" s="101"/>
      <c r="H82" s="86"/>
    </row>
    <row r="83" spans="1:8" ht="17.649999999999999" thickBot="1" x14ac:dyDescent="0.5">
      <c r="A83" s="23"/>
      <c r="E83" s="31" t="s">
        <v>62</v>
      </c>
    </row>
    <row r="84" spans="1:8" ht="17.649999999999999" customHeight="1" thickBot="1" x14ac:dyDescent="0.5">
      <c r="B84" s="98" t="s">
        <v>63</v>
      </c>
      <c r="C84" s="99"/>
      <c r="D84" s="104" t="s">
        <v>84</v>
      </c>
      <c r="E84" s="25">
        <v>1</v>
      </c>
    </row>
    <row r="85" spans="1:8" ht="17.649999999999999" customHeight="1" thickBot="1" x14ac:dyDescent="0.5">
      <c r="B85" s="98" t="s">
        <v>64</v>
      </c>
      <c r="C85" s="99"/>
      <c r="D85" s="33" t="s">
        <v>90</v>
      </c>
      <c r="E85" s="27">
        <v>0.91180000000000005</v>
      </c>
    </row>
    <row r="86" spans="1:8" ht="17.649999999999999" customHeight="1" thickBot="1" x14ac:dyDescent="0.5">
      <c r="B86" s="98" t="s">
        <v>65</v>
      </c>
      <c r="C86" s="99"/>
      <c r="D86" s="34">
        <v>159367.1</v>
      </c>
      <c r="E86" s="27">
        <v>0.94469999999999998</v>
      </c>
    </row>
    <row r="87" spans="1:8" ht="17.649999999999999" customHeight="1" thickBot="1" x14ac:dyDescent="0.5">
      <c r="B87" s="98" t="s">
        <v>66</v>
      </c>
      <c r="C87" s="99"/>
      <c r="D87" s="33" t="s">
        <v>91</v>
      </c>
      <c r="E87" s="27">
        <v>0.98380000000000001</v>
      </c>
    </row>
    <row r="88" spans="1:8" ht="17.649999999999999" customHeight="1" thickBot="1" x14ac:dyDescent="0.5">
      <c r="B88" s="98" t="s">
        <v>67</v>
      </c>
      <c r="C88" s="99"/>
      <c r="D88" s="33" t="s">
        <v>92</v>
      </c>
      <c r="E88" s="26">
        <v>1</v>
      </c>
    </row>
    <row r="89" spans="1:8" ht="17.649999999999999" customHeight="1" thickBot="1" x14ac:dyDescent="0.5">
      <c r="B89" s="98" t="s">
        <v>88</v>
      </c>
      <c r="C89" s="99"/>
      <c r="D89" s="34">
        <v>3000</v>
      </c>
      <c r="E89" s="26">
        <v>1</v>
      </c>
    </row>
    <row r="90" spans="1:8" ht="17.649999999999999" customHeight="1" thickBot="1" x14ac:dyDescent="0.5">
      <c r="B90" s="98" t="s">
        <v>89</v>
      </c>
      <c r="C90" s="99"/>
      <c r="D90" s="34">
        <v>331</v>
      </c>
      <c r="E90" s="27">
        <v>0.82750000000000001</v>
      </c>
    </row>
    <row r="91" spans="1:8" ht="17.649999999999999" customHeight="1" thickBot="1" x14ac:dyDescent="0.5">
      <c r="B91" s="98" t="s">
        <v>68</v>
      </c>
      <c r="C91" s="99"/>
      <c r="D91" s="34">
        <v>30946</v>
      </c>
      <c r="E91" s="27">
        <v>0.99819999999999998</v>
      </c>
    </row>
    <row r="92" spans="1:8" ht="17.649999999999999" customHeight="1" thickBot="1" x14ac:dyDescent="0.5">
      <c r="B92" s="98" t="s">
        <v>69</v>
      </c>
      <c r="C92" s="99"/>
      <c r="D92" s="34">
        <v>5974.18</v>
      </c>
      <c r="E92" s="106">
        <v>58.57</v>
      </c>
    </row>
    <row r="93" spans="1:8" ht="14.65" customHeight="1" x14ac:dyDescent="0.45">
      <c r="A93" s="23"/>
    </row>
    <row r="95" spans="1:8" ht="26.65" customHeight="1" x14ac:dyDescent="0.45">
      <c r="A95" s="102" t="s">
        <v>83</v>
      </c>
      <c r="B95" s="103"/>
      <c r="C95" s="103"/>
      <c r="D95" s="103"/>
      <c r="E95" s="103"/>
      <c r="F95" s="103"/>
      <c r="G95" s="103"/>
    </row>
    <row r="96" spans="1:8" ht="18.399999999999999" customHeight="1" thickBot="1" x14ac:dyDescent="0.5">
      <c r="A96" s="32"/>
      <c r="B96" s="32"/>
      <c r="C96" s="32"/>
      <c r="D96" s="32"/>
      <c r="E96" s="32"/>
      <c r="F96" s="32" t="s">
        <v>74</v>
      </c>
      <c r="G96" s="32"/>
    </row>
    <row r="97" spans="1:7" ht="40.15" customHeight="1" thickBot="1" x14ac:dyDescent="0.5">
      <c r="A97" s="32"/>
      <c r="B97" s="37" t="s">
        <v>72</v>
      </c>
      <c r="C97" s="37" t="s">
        <v>51</v>
      </c>
      <c r="D97" s="37" t="s">
        <v>52</v>
      </c>
      <c r="E97" s="44" t="s">
        <v>53</v>
      </c>
      <c r="F97" s="42" t="s">
        <v>54</v>
      </c>
      <c r="G97" s="32"/>
    </row>
    <row r="98" spans="1:7" ht="49.9" customHeight="1" thickBot="1" x14ac:dyDescent="0.5">
      <c r="A98" s="32"/>
      <c r="B98" s="38" t="s">
        <v>55</v>
      </c>
      <c r="C98" s="113" t="s">
        <v>93</v>
      </c>
      <c r="D98" s="46">
        <v>447</v>
      </c>
      <c r="E98" s="46">
        <v>299.5</v>
      </c>
      <c r="F98" s="114">
        <v>147.5</v>
      </c>
      <c r="G98" s="32"/>
    </row>
    <row r="99" spans="1:7" ht="52.9" customHeight="1" thickBot="1" x14ac:dyDescent="0.5">
      <c r="A99" s="32"/>
      <c r="B99" s="38" t="s">
        <v>56</v>
      </c>
      <c r="C99" s="115" t="s">
        <v>94</v>
      </c>
      <c r="D99" s="116">
        <v>1100</v>
      </c>
      <c r="E99" s="116">
        <v>1089</v>
      </c>
      <c r="F99" s="117">
        <v>11</v>
      </c>
      <c r="G99" s="32"/>
    </row>
    <row r="100" spans="1:7" ht="59.25" customHeight="1" thickBot="1" x14ac:dyDescent="0.5">
      <c r="A100" s="32"/>
      <c r="B100" s="38" t="s">
        <v>57</v>
      </c>
      <c r="C100" s="115" t="s">
        <v>95</v>
      </c>
      <c r="D100" s="116">
        <v>665.9</v>
      </c>
      <c r="E100" s="116">
        <v>662.6</v>
      </c>
      <c r="F100" s="117">
        <v>3.3</v>
      </c>
      <c r="G100" s="32"/>
    </row>
    <row r="101" spans="1:7" ht="48" customHeight="1" thickBot="1" x14ac:dyDescent="0.5">
      <c r="A101" s="36"/>
      <c r="B101" s="56" t="s">
        <v>75</v>
      </c>
      <c r="C101" s="109" t="s">
        <v>96</v>
      </c>
      <c r="D101" s="112">
        <v>258</v>
      </c>
      <c r="E101" s="112">
        <v>258</v>
      </c>
      <c r="F101" s="112">
        <v>0</v>
      </c>
      <c r="G101" s="36"/>
    </row>
    <row r="102" spans="1:7" ht="58.5" customHeight="1" thickBot="1" x14ac:dyDescent="0.5">
      <c r="A102" s="49"/>
      <c r="B102" s="63" t="s">
        <v>59</v>
      </c>
      <c r="C102" s="109" t="s">
        <v>97</v>
      </c>
      <c r="D102" s="112">
        <v>764.3</v>
      </c>
      <c r="E102" s="112">
        <v>355.4</v>
      </c>
      <c r="F102" s="112">
        <v>408.9</v>
      </c>
      <c r="G102" s="49"/>
    </row>
    <row r="103" spans="1:7" ht="36.75" customHeight="1" thickBot="1" x14ac:dyDescent="0.5">
      <c r="A103" s="49"/>
      <c r="B103" s="110" t="s">
        <v>101</v>
      </c>
      <c r="C103" s="109" t="s">
        <v>98</v>
      </c>
      <c r="D103" s="112">
        <v>400</v>
      </c>
      <c r="E103" s="112">
        <v>398</v>
      </c>
      <c r="F103" s="112">
        <v>2</v>
      </c>
      <c r="G103" s="49"/>
    </row>
    <row r="104" spans="1:7" ht="37.5" customHeight="1" thickBot="1" x14ac:dyDescent="0.5">
      <c r="A104" s="32"/>
      <c r="B104" s="110" t="s">
        <v>102</v>
      </c>
      <c r="C104" s="109" t="s">
        <v>99</v>
      </c>
      <c r="D104" s="112">
        <v>116.5</v>
      </c>
      <c r="E104" s="112">
        <v>59.7</v>
      </c>
      <c r="F104" s="112">
        <v>56.8</v>
      </c>
      <c r="G104" s="32"/>
    </row>
    <row r="105" spans="1:7" ht="30.4" customHeight="1" thickBot="1" x14ac:dyDescent="0.5">
      <c r="A105" s="49"/>
      <c r="B105" s="119" t="s">
        <v>103</v>
      </c>
      <c r="C105" s="120" t="s">
        <v>100</v>
      </c>
      <c r="D105" s="121">
        <v>447</v>
      </c>
      <c r="E105" s="112">
        <v>299.5</v>
      </c>
      <c r="F105" s="112">
        <v>147.5</v>
      </c>
      <c r="G105" s="49"/>
    </row>
    <row r="106" spans="1:7" ht="32.65" customHeight="1" thickBot="1" x14ac:dyDescent="0.5">
      <c r="A106" s="47"/>
      <c r="B106" s="45"/>
      <c r="C106" s="122"/>
      <c r="D106" s="123"/>
      <c r="E106" s="118" t="s">
        <v>60</v>
      </c>
      <c r="F106" s="111">
        <v>777</v>
      </c>
      <c r="G106" s="47"/>
    </row>
    <row r="107" spans="1:7" ht="31.25" customHeight="1" x14ac:dyDescent="0.45">
      <c r="A107" s="93" t="s">
        <v>76</v>
      </c>
      <c r="B107" s="93"/>
      <c r="C107" s="93"/>
      <c r="D107" s="93"/>
      <c r="E107" s="93"/>
      <c r="F107" s="93"/>
      <c r="G107" s="93"/>
    </row>
    <row r="108" spans="1:7" ht="18" thickBot="1" x14ac:dyDescent="0.5">
      <c r="A108" s="28"/>
      <c r="F108" s="30" t="s">
        <v>61</v>
      </c>
    </row>
    <row r="109" spans="1:7" ht="37.15" customHeight="1" thickBot="1" x14ac:dyDescent="0.5">
      <c r="B109" s="37" t="s">
        <v>72</v>
      </c>
      <c r="C109" s="37" t="s">
        <v>51</v>
      </c>
      <c r="D109" s="37" t="s">
        <v>52</v>
      </c>
      <c r="E109" s="44" t="s">
        <v>53</v>
      </c>
      <c r="F109" s="42" t="s">
        <v>54</v>
      </c>
    </row>
    <row r="110" spans="1:7" ht="60.75" customHeight="1" thickBot="1" x14ac:dyDescent="0.5">
      <c r="B110" s="38" t="s">
        <v>55</v>
      </c>
      <c r="C110" s="39" t="s">
        <v>58</v>
      </c>
      <c r="D110" s="41">
        <v>120</v>
      </c>
      <c r="E110" s="41">
        <v>82.3</v>
      </c>
      <c r="F110" s="43">
        <v>37.700000000000003</v>
      </c>
    </row>
    <row r="111" spans="1:7" ht="51" customHeight="1" thickBot="1" x14ac:dyDescent="0.5">
      <c r="B111" s="38" t="s">
        <v>56</v>
      </c>
      <c r="C111" s="40" t="s">
        <v>70</v>
      </c>
      <c r="D111" s="41">
        <v>1116.5</v>
      </c>
      <c r="E111" s="41">
        <v>859.7</v>
      </c>
      <c r="F111" s="43">
        <v>256.8</v>
      </c>
    </row>
    <row r="112" spans="1:7" ht="69.400000000000006" customHeight="1" thickBot="1" x14ac:dyDescent="0.5">
      <c r="B112" s="38" t="s">
        <v>57</v>
      </c>
      <c r="C112" s="39" t="s">
        <v>71</v>
      </c>
      <c r="D112" s="41">
        <v>505</v>
      </c>
      <c r="E112" s="41">
        <v>295.39999999999998</v>
      </c>
      <c r="F112" s="43">
        <v>209.6</v>
      </c>
    </row>
    <row r="113" spans="1:8" ht="70.25" customHeight="1" thickBot="1" x14ac:dyDescent="0.5">
      <c r="B113" s="56" t="s">
        <v>75</v>
      </c>
      <c r="C113" s="57" t="s">
        <v>73</v>
      </c>
      <c r="D113" s="58">
        <v>820</v>
      </c>
      <c r="E113" s="58">
        <v>697</v>
      </c>
      <c r="F113" s="55">
        <v>123</v>
      </c>
    </row>
    <row r="114" spans="1:8" ht="57.4" customHeight="1" thickBot="1" x14ac:dyDescent="0.5">
      <c r="B114" s="63" t="s">
        <v>59</v>
      </c>
      <c r="C114" s="64" t="s">
        <v>77</v>
      </c>
      <c r="D114" s="65">
        <v>3884.4</v>
      </c>
      <c r="E114" s="66">
        <v>3457.1</v>
      </c>
      <c r="F114" s="67">
        <v>427.3</v>
      </c>
    </row>
    <row r="115" spans="1:8" ht="37.25" customHeight="1" thickBot="1" x14ac:dyDescent="0.5">
      <c r="B115" s="59"/>
      <c r="C115" s="60"/>
      <c r="D115" s="61"/>
      <c r="E115" s="61" t="s">
        <v>60</v>
      </c>
      <c r="F115" s="62">
        <f>SUM(F110:F114)</f>
        <v>1054.4000000000001</v>
      </c>
    </row>
    <row r="116" spans="1:8" ht="166.9" customHeight="1" x14ac:dyDescent="0.5">
      <c r="A116" s="69" t="s">
        <v>106</v>
      </c>
      <c r="B116" s="108"/>
      <c r="C116" s="108"/>
      <c r="D116" s="108"/>
      <c r="E116" s="108"/>
      <c r="F116" s="108"/>
      <c r="G116" s="108"/>
      <c r="H116" s="108"/>
    </row>
    <row r="117" spans="1:8" ht="17.649999999999999" x14ac:dyDescent="0.45">
      <c r="A117" s="24"/>
    </row>
  </sheetData>
  <mergeCells count="64">
    <mergeCell ref="A70:H70"/>
    <mergeCell ref="A95:G95"/>
    <mergeCell ref="B92:C92"/>
    <mergeCell ref="B87:C87"/>
    <mergeCell ref="B88:C88"/>
    <mergeCell ref="B89:C89"/>
    <mergeCell ref="B90:C90"/>
    <mergeCell ref="B91:C91"/>
    <mergeCell ref="A116:H116"/>
    <mergeCell ref="B80:C80"/>
    <mergeCell ref="B84:C84"/>
    <mergeCell ref="B85:C85"/>
    <mergeCell ref="B86:C86"/>
    <mergeCell ref="A82:H82"/>
    <mergeCell ref="B75:C75"/>
    <mergeCell ref="B76:C76"/>
    <mergeCell ref="B77:C77"/>
    <mergeCell ref="B78:C78"/>
    <mergeCell ref="B79:C79"/>
    <mergeCell ref="A107:G107"/>
    <mergeCell ref="B58:C58"/>
    <mergeCell ref="B59:C59"/>
    <mergeCell ref="B60:C60"/>
    <mergeCell ref="B61:C61"/>
    <mergeCell ref="B62:C62"/>
    <mergeCell ref="B63:C63"/>
    <mergeCell ref="B64:C64"/>
    <mergeCell ref="A66:H66"/>
    <mergeCell ref="A68:H68"/>
    <mergeCell ref="A69:H69"/>
    <mergeCell ref="B72:C72"/>
    <mergeCell ref="B73:C73"/>
    <mergeCell ref="A67:H67"/>
    <mergeCell ref="B74:C74"/>
    <mergeCell ref="I26:I27"/>
    <mergeCell ref="A43:A44"/>
    <mergeCell ref="B43:D43"/>
    <mergeCell ref="E43:G43"/>
    <mergeCell ref="D33:E33"/>
    <mergeCell ref="A36:G36"/>
    <mergeCell ref="A38:A39"/>
    <mergeCell ref="B38:D38"/>
    <mergeCell ref="E38:G38"/>
    <mergeCell ref="A12:D12"/>
    <mergeCell ref="A1:F1"/>
    <mergeCell ref="A28:I28"/>
    <mergeCell ref="A30:I30"/>
    <mergeCell ref="A31:A32"/>
    <mergeCell ref="B31:B32"/>
    <mergeCell ref="C31:C32"/>
    <mergeCell ref="D31:H31"/>
    <mergeCell ref="I31:I32"/>
    <mergeCell ref="D32:E32"/>
    <mergeCell ref="A23:I23"/>
    <mergeCell ref="A26:A27"/>
    <mergeCell ref="B26:B27"/>
    <mergeCell ref="C26:C27"/>
    <mergeCell ref="D26:D27"/>
    <mergeCell ref="E26:H26"/>
    <mergeCell ref="A51:G51"/>
    <mergeCell ref="A53:H53"/>
    <mergeCell ref="A54:H54"/>
    <mergeCell ref="A55:H55"/>
    <mergeCell ref="A56:H56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4" manualBreakCount="4">
    <brk id="49" max="16383" man="1"/>
    <brk id="93" max="8" man="1"/>
    <brk id="115" max="8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2021-03-16T15:03:40Z</dcterms:modified>
</cp:coreProperties>
</file>